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m.7AA\Downloads\"/>
    </mc:Choice>
  </mc:AlternateContent>
  <xr:revisionPtr revIDLastSave="0" documentId="8_{C9441718-D243-4F82-8A59-0A1B61588E27}" xr6:coauthVersionLast="47" xr6:coauthVersionMax="47" xr10:uidLastSave="{00000000-0000-0000-0000-000000000000}"/>
  <bookViews>
    <workbookView xWindow="4110" yWindow="4110" windowWidth="21600" windowHeight="11385" xr2:uid="{58352AA2-14F6-41C2-BF8C-99BB28C7D801}"/>
  </bookViews>
  <sheets>
    <sheet name="Титульний лист " sheetId="1" r:id="rId1"/>
    <sheet name="форма" sheetId="2" r:id="rId2"/>
  </sheets>
  <calcPr calcId="191029"/>
</workbook>
</file>

<file path=xl/calcChain.xml><?xml version="1.0" encoding="utf-8"?>
<calcChain xmlns="http://schemas.openxmlformats.org/spreadsheetml/2006/main">
  <c r="F16" i="2" l="1"/>
  <c r="G61" i="2"/>
  <c r="G62" i="2"/>
  <c r="G63" i="2"/>
  <c r="G64" i="2"/>
  <c r="G65" i="2"/>
  <c r="H16" i="2"/>
  <c r="J16" i="2"/>
</calcChain>
</file>

<file path=xl/sharedStrings.xml><?xml version="1.0" encoding="utf-8"?>
<sst xmlns="http://schemas.openxmlformats.org/spreadsheetml/2006/main" count="128" uniqueCount="109">
  <si>
    <t>Звіт апеляційних адміністративних судів про розгляд судових справ</t>
  </si>
  <si>
    <t>Подають</t>
  </si>
  <si>
    <t>апеляційні адміністративні суди  – Державній судовій адміністрації України; копію – територіальному управлінню Державної судової адміністрації 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</si>
  <si>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</si>
  <si>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</si>
  <si>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</si>
  <si>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</si>
  <si>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</si>
  <si>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2025 рік</t>
  </si>
  <si>
    <t>Сьомий апеляційний адміністративний суд</t>
  </si>
  <si>
    <t>Звітність</t>
  </si>
  <si>
    <t>(період)</t>
  </si>
  <si>
    <t>Терміни подання</t>
  </si>
  <si>
    <t xml:space="preserve">до 5 числа після звітного періоду  </t>
  </si>
  <si>
    <t>Наказ Державної судової адміністрації України</t>
  </si>
  <si>
    <t>від 09.03.2017 № 311</t>
  </si>
  <si>
    <t>Форма № 2 аас</t>
  </si>
  <si>
    <t>(річна)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</si>
  <si>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</si>
  <si>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</si>
  <si>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</si>
  <si>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</si>
  <si>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адміністративне судочинство</t>
  </si>
  <si>
    <t>Справи, пов’язані із застосуванням законодавства про адміністративні правопорушення (неповага до суду ст. 185-3 КУпАП)</t>
  </si>
  <si>
    <t>УСЬОГО (сума рядків 10, 11)</t>
  </si>
  <si>
    <t>Розділ 2. Розгляд судових справ і матеріалів</t>
  </si>
  <si>
    <t xml:space="preserve">Кількісний склад суддів  суду </t>
  </si>
  <si>
    <t>визначено рішенням Вищої ради правосуддя</t>
  </si>
  <si>
    <t>здійснювали правосуддя у звітному періоді</t>
  </si>
  <si>
    <t>Кількість справ, розглянутих на виконання рішень Європейського суду з прав людини (у справах проти України щодо вжиття додаткових заходів індивідуального характеру)</t>
  </si>
  <si>
    <t>2.1. Загальна тривалість перебування справ та матеріалів у суді (з графи 3 розділу 1)</t>
  </si>
  <si>
    <t>Кількість закінчених провадженням</t>
  </si>
  <si>
    <t>2.2. Звернення судових рішень до виконання</t>
  </si>
  <si>
    <t>Видано судом на виконання документів</t>
  </si>
  <si>
    <t>Усього</t>
  </si>
  <si>
    <t>з них</t>
  </si>
  <si>
    <t>в дохід держави</t>
  </si>
  <si>
    <t>боржник, в яких є (з рядка "усього")</t>
  </si>
  <si>
    <t>Розділ 3.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</si>
  <si>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</si>
  <si>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</si>
  <si>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</si>
  <si>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</si>
  <si>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</si>
  <si>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</si>
  <si>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</si>
  <si>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</si>
  <si>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</si>
  <si>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</si>
  <si>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Позовні заяви</t>
  </si>
  <si>
    <t xml:space="preserve">            справи</t>
  </si>
  <si>
    <t>Апеляційна скарга на</t>
  </si>
  <si>
    <t>Справи про перегляд судових рішень за нововиявленими або виключними обставинами</t>
  </si>
  <si>
    <t>Заяви про відновлення втраченого судового провадження</t>
  </si>
  <si>
    <t>Справи в порядку виконання судових рішень</t>
  </si>
  <si>
    <t>Заяви про відвід судді</t>
  </si>
  <si>
    <t>Подання про визначення підсудності</t>
  </si>
  <si>
    <t xml:space="preserve">УСЬОГО </t>
  </si>
  <si>
    <t>За апеляційними скаргами</t>
  </si>
  <si>
    <t xml:space="preserve">Суб'єкти звернення </t>
  </si>
  <si>
    <t>Не розглянуто справ на кінець звітного періоду (без урахування зупинених)</t>
  </si>
  <si>
    <t>Розглянуто справ у порядку письмового провадження</t>
  </si>
  <si>
    <t xml:space="preserve">Справи, судове провадження в яких здійснювалось у режимі відеоконференції </t>
  </si>
  <si>
    <t xml:space="preserve">Справи, розглянуті із фіксуванням судового процесу технічними засобами </t>
  </si>
  <si>
    <t xml:space="preserve">Постановлено окремих ухвал </t>
  </si>
  <si>
    <t>Кількість судових рішень щодо розгляду питань про: виправлення описок чи очевидних арифметичних помилок у судовому рішенні; роз'яснення судового рішення; ухвалення додаткового судового рішення</t>
  </si>
  <si>
    <t>(підпис)</t>
  </si>
  <si>
    <t>рішення (постанови)</t>
  </si>
  <si>
    <t>ухвали</t>
  </si>
  <si>
    <t>залишено без змін</t>
  </si>
  <si>
    <t>скасовано</t>
  </si>
  <si>
    <t>змінено</t>
  </si>
  <si>
    <t>фізичні особи</t>
  </si>
  <si>
    <t>юридичні особи</t>
  </si>
  <si>
    <t>у т.ч.  суб'єкти владних повноважень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</si>
  <si>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</si>
  <si>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</si>
  <si>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</si>
  <si>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3-х років включно</t>
  </si>
  <si>
    <t>понад 3 роки</t>
  </si>
  <si>
    <t>виконавчих листів</t>
  </si>
  <si>
    <t>ухвал, рішень</t>
  </si>
  <si>
    <t>про стягнення судового збору</t>
  </si>
  <si>
    <t>про накладення штрафу (як засобу процесуального примусу)</t>
  </si>
  <si>
    <t>державний орган</t>
  </si>
  <si>
    <t>державне підприємство, установа, організація</t>
  </si>
  <si>
    <t>Віталій КУЗЬМИШИН</t>
  </si>
  <si>
    <t>(П.І.Б.)</t>
  </si>
  <si>
    <t>Ірина БАКУТА</t>
  </si>
  <si>
    <t>0432 55 15 20</t>
  </si>
  <si>
    <t>0432 55 15 09</t>
  </si>
  <si>
    <t>inbox@7aac.court.gov.ua</t>
  </si>
  <si>
    <t xml:space="preserve"> № рядка</t>
  </si>
  <si>
    <t>В</t>
  </si>
  <si>
    <t>ухвал</t>
  </si>
  <si>
    <t>понад 6 місяців до 1 року</t>
  </si>
  <si>
    <t>понад 1 рік до 2 років</t>
  </si>
  <si>
    <t>Перебувало в провадженні  апеляційних скарг і матеріалів</t>
  </si>
  <si>
    <t xml:space="preserve">усього </t>
  </si>
  <si>
    <t>№ рядка</t>
  </si>
  <si>
    <t>3 лютого 2026 року</t>
  </si>
  <si>
    <t>у тому числі надійшло у звітному періоді</t>
  </si>
  <si>
    <t>Кількість</t>
  </si>
  <si>
    <t>Розглянуто апеляційних скарг і матеріалів</t>
  </si>
  <si>
    <t>на суму, грн.</t>
  </si>
  <si>
    <t xml:space="preserve"> у т.ч. задоволено</t>
  </si>
  <si>
    <t>Залишок нерозглянутих апеляційних скарг і матеріалів на кінець звітного періоду</t>
  </si>
  <si>
    <t>в т. ч.  не розгля-нутих понад 1 рік</t>
  </si>
  <si>
    <t>м. Вінниця, вул. Соборна/Оводова, 48/34, 21050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</si>
</sst>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2"/>
      <name val="Times New Roman"/>
      <charset val="204"/>
    </font>
    <font>
      <b/>
      <sz val="14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b/>
      <sz val="11"/>
      <name val="Times New Roman"/>
      <charset val="204"/>
    </font>
    <font>
      <sz val="10"/>
      <color indexed="8"/>
      <name val="Times New Roman"/>
      <charset val="204"/>
    </font>
    <font>
      <i/>
      <sz val="10"/>
      <color indexed="8"/>
      <name val="Times New Roman"/>
      <charset val="204"/>
    </font>
    <font>
      <b/>
      <sz val="9"/>
      <name val="Times New Roman"/>
      <charset val="204"/>
    </font>
    <font>
      <sz val="12"/>
      <color indexed="8"/>
      <name val="Times New Roman"/>
      <charset val="204"/>
    </font>
    <font>
      <sz val="11"/>
      <name val="Times New Roman"/>
      <charset val="204"/>
    </font>
    <font>
      <i/>
      <sz val="9"/>
      <name val="Times New Roman"/>
      <charset val="204"/>
    </font>
    <font>
      <sz val="10"/>
      <color indexed="9"/>
      <name val="Times New Roman"/>
      <charset val="204"/>
    </font>
    <font>
      <sz val="12"/>
      <color indexed="9"/>
      <name val="Times New Roman"/>
      <charset val="204"/>
    </font>
    <font>
      <sz val="10"/>
      <color indexed="8"/>
      <name val="Arial"/>
      <charset val="204"/>
    </font>
    <font>
      <sz val="12"/>
      <name val="Times New Roman"/>
      <charset val="204"/>
    </font>
    <font>
      <sz val="11"/>
      <name val="Calibri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/>
    <xf numFmtId="0" fontId="6" fillId="0" borderId="6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/>
    <xf numFmtId="0" fontId="7" fillId="0" borderId="11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2" fillId="0" borderId="6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horizontal="left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left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left"/>
    </xf>
    <xf numFmtId="0" fontId="17" fillId="0" borderId="6" xfId="0" applyNumberFormat="1" applyFont="1" applyFill="1" applyBorder="1" applyAlignment="1" applyProtection="1">
      <alignment wrapText="1"/>
    </xf>
    <xf numFmtId="0" fontId="18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top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>
      <alignment horizontal="left"/>
    </xf>
    <xf numFmtId="0" fontId="2" fillId="0" borderId="13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wrapText="1"/>
    </xf>
    <xf numFmtId="49" fontId="5" fillId="0" borderId="2" xfId="0" applyNumberFormat="1" applyFont="1" applyFill="1" applyBorder="1" applyAlignment="1" applyProtection="1">
      <alignment vertical="top"/>
    </xf>
    <xf numFmtId="49" fontId="2" fillId="0" borderId="13" xfId="0" applyNumberFormat="1" applyFont="1" applyFill="1" applyBorder="1" applyAlignment="1" applyProtection="1">
      <alignment horizontal="left"/>
    </xf>
    <xf numFmtId="49" fontId="2" fillId="0" borderId="13" xfId="0" applyNumberFormat="1" applyFont="1" applyFill="1" applyBorder="1" applyAlignment="1" applyProtection="1"/>
    <xf numFmtId="3" fontId="14" fillId="0" borderId="9" xfId="0" applyNumberFormat="1" applyFont="1" applyFill="1" applyBorder="1" applyAlignment="1" applyProtection="1">
      <alignment horizontal="right" vertical="center" wrapText="1"/>
    </xf>
    <xf numFmtId="3" fontId="2" fillId="0" borderId="9" xfId="0" applyNumberFormat="1" applyFont="1" applyFill="1" applyBorder="1" applyAlignment="1" applyProtection="1">
      <alignment horizontal="right" vertical="center"/>
    </xf>
    <xf numFmtId="3" fontId="2" fillId="0" borderId="9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right" vertical="center" wrapText="1"/>
    </xf>
    <xf numFmtId="0" fontId="1" fillId="0" borderId="2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/>
    </xf>
    <xf numFmtId="0" fontId="16" fillId="0" borderId="9" xfId="0" applyNumberFormat="1" applyFont="1" applyFill="1" applyBorder="1" applyAlignment="1" applyProtection="1">
      <alignment horizontal="center" vertical="center" wrapText="1"/>
    </xf>
    <xf numFmtId="3" fontId="14" fillId="0" borderId="9" xfId="0" applyNumberFormat="1" applyFont="1" applyFill="1" applyBorder="1" applyAlignment="1" applyProtection="1">
      <alignment horizontal="right" vertical="center"/>
    </xf>
    <xf numFmtId="0" fontId="17" fillId="0" borderId="6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  <xf numFmtId="0" fontId="17" fillId="0" borderId="4" xfId="0" applyNumberFormat="1" applyFont="1" applyFill="1" applyBorder="1" applyAlignment="1" applyProtection="1"/>
    <xf numFmtId="3" fontId="2" fillId="0" borderId="4" xfId="0" applyNumberFormat="1" applyFont="1" applyFill="1" applyBorder="1" applyAlignment="1" applyProtection="1">
      <alignment horizontal="right" vertical="center" wrapText="1"/>
    </xf>
    <xf numFmtId="3" fontId="2" fillId="0" borderId="4" xfId="0" applyNumberFormat="1" applyFont="1" applyFill="1" applyBorder="1" applyAlignment="1" applyProtection="1">
      <alignment horizontal="right" vertical="center"/>
    </xf>
    <xf numFmtId="3" fontId="20" fillId="0" borderId="4" xfId="0" applyNumberFormat="1" applyFont="1" applyFill="1" applyBorder="1" applyAlignment="1" applyProtection="1">
      <alignment horizontal="right" vertical="center"/>
    </xf>
    <xf numFmtId="0" fontId="21" fillId="0" borderId="4" xfId="0" applyNumberFormat="1" applyFont="1" applyFill="1" applyBorder="1" applyAlignment="1" applyProtection="1">
      <alignment wrapText="1"/>
    </xf>
    <xf numFmtId="0" fontId="21" fillId="0" borderId="4" xfId="0" applyNumberFormat="1" applyFont="1" applyFill="1" applyBorder="1" applyAlignment="1" applyProtection="1"/>
    <xf numFmtId="0" fontId="20" fillId="0" borderId="2" xfId="0" applyNumberFormat="1" applyFont="1" applyFill="1" applyBorder="1" applyAlignment="1" applyProtection="1">
      <alignment wrapText="1"/>
    </xf>
    <xf numFmtId="0" fontId="15" fillId="0" borderId="9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wrapText="1"/>
    </xf>
    <xf numFmtId="0" fontId="20" fillId="0" borderId="4" xfId="0" applyNumberFormat="1" applyFont="1" applyFill="1" applyBorder="1" applyAlignment="1" applyProtection="1">
      <alignment wrapText="1"/>
    </xf>
    <xf numFmtId="0" fontId="9" fillId="0" borderId="4" xfId="0" applyNumberFormat="1" applyFont="1" applyFill="1" applyBorder="1" applyAlignment="1" applyProtection="1"/>
    <xf numFmtId="0" fontId="23" fillId="0" borderId="4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/>
    <xf numFmtId="14" fontId="23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wrapText="1"/>
    </xf>
    <xf numFmtId="0" fontId="24" fillId="0" borderId="0" xfId="0" applyNumberFormat="1" applyFont="1" applyFill="1" applyBorder="1" applyAlignment="1" applyProtection="1">
      <alignment wrapText="1"/>
    </xf>
    <xf numFmtId="0" fontId="24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wrapText="1"/>
    </xf>
    <xf numFmtId="0" fontId="20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2" fillId="0" borderId="0" xfId="0" applyNumberFormat="1" applyFont="1" applyFill="1" applyBorder="1" applyAlignment="1" applyProtection="1">
      <alignment horizontal="right" vertical="center" wrapText="1"/>
    </xf>
    <xf numFmtId="3" fontId="2" fillId="0" borderId="0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/>
    <xf numFmtId="2" fontId="14" fillId="0" borderId="9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4" xfId="0" applyNumberFormat="1" applyFont="1" applyFill="1" applyBorder="1" applyAlignment="1" applyProtection="1">
      <alignment horizontal="center"/>
    </xf>
    <xf numFmtId="0" fontId="5" fillId="0" borderId="13" xfId="0" applyNumberFormat="1" applyFont="1" applyFill="1" applyBorder="1" applyAlignment="1" applyProtection="1">
      <alignment horizontal="center"/>
    </xf>
    <xf numFmtId="0" fontId="5" fillId="0" borderId="15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7" fillId="0" borderId="11" xfId="0" applyNumberFormat="1" applyFont="1" applyFill="1" applyBorder="1" applyAlignment="1" applyProtection="1">
      <alignment horizont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/>
    </xf>
    <xf numFmtId="0" fontId="8" fillId="0" borderId="6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/>
    </xf>
    <xf numFmtId="0" fontId="7" fillId="0" borderId="4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2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8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left"/>
    </xf>
    <xf numFmtId="0" fontId="2" fillId="0" borderId="7" xfId="0" applyNumberFormat="1" applyFont="1" applyFill="1" applyBorder="1" applyAlignment="1" applyProtection="1">
      <alignment horizontal="left"/>
    </xf>
    <xf numFmtId="0" fontId="10" fillId="0" borderId="14" xfId="0" applyNumberFormat="1" applyFont="1" applyFill="1" applyBorder="1" applyAlignment="1" applyProtection="1">
      <alignment vertical="center" wrapText="1"/>
    </xf>
    <xf numFmtId="0" fontId="10" fillId="0" borderId="15" xfId="0" applyNumberFormat="1" applyFont="1" applyFill="1" applyBorder="1" applyAlignment="1" applyProtection="1">
      <alignment vertical="center" wrapText="1"/>
    </xf>
    <xf numFmtId="0" fontId="15" fillId="0" borderId="14" xfId="0" applyNumberFormat="1" applyFont="1" applyFill="1" applyBorder="1" applyAlignment="1" applyProtection="1">
      <alignment vertical="center" wrapText="1"/>
    </xf>
    <xf numFmtId="0" fontId="15" fillId="0" borderId="15" xfId="0" applyNumberFormat="1" applyFont="1" applyFill="1" applyBorder="1" applyAlignment="1" applyProtection="1">
      <alignment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49" fontId="19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wrapText="1"/>
    </xf>
    <xf numFmtId="0" fontId="5" fillId="0" borderId="14" xfId="0" applyNumberFormat="1" applyFont="1" applyFill="1" applyBorder="1" applyAlignment="1" applyProtection="1">
      <alignment horizontal="left" vertical="center" wrapText="1"/>
    </xf>
    <xf numFmtId="0" fontId="5" fillId="0" borderId="1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left" wrapText="1"/>
    </xf>
    <xf numFmtId="0" fontId="5" fillId="0" borderId="14" xfId="0" applyNumberFormat="1" applyFont="1" applyFill="1" applyBorder="1" applyAlignment="1" applyProtection="1">
      <alignment horizontal="left" vertical="center"/>
    </xf>
    <xf numFmtId="0" fontId="5" fillId="0" borderId="15" xfId="0" applyNumberFormat="1" applyFont="1" applyFill="1" applyBorder="1" applyAlignment="1" applyProtection="1">
      <alignment horizontal="left" vertical="center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6" fillId="0" borderId="14" xfId="0" applyNumberFormat="1" applyFont="1" applyFill="1" applyBorder="1" applyAlignment="1" applyProtection="1">
      <alignment horizontal="left" vertical="center" wrapText="1"/>
    </xf>
    <xf numFmtId="0" fontId="16" fillId="0" borderId="15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/>
    </xf>
    <xf numFmtId="0" fontId="10" fillId="0" borderId="14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left" vertical="center" wrapText="1"/>
    </xf>
    <xf numFmtId="0" fontId="10" fillId="0" borderId="15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13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2" fillId="0" borderId="15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vertical="center" wrapText="1"/>
    </xf>
    <xf numFmtId="0" fontId="5" fillId="0" borderId="13" xfId="0" applyNumberFormat="1" applyFont="1" applyFill="1" applyBorder="1" applyAlignment="1" applyProtection="1">
      <alignment vertical="center" wrapText="1"/>
    </xf>
    <xf numFmtId="0" fontId="5" fillId="0" borderId="15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vertical="center" wrapText="1"/>
    </xf>
    <xf numFmtId="0" fontId="2" fillId="0" borderId="15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vertical="center" wrapText="1"/>
    </xf>
    <xf numFmtId="0" fontId="6" fillId="0" borderId="15" xfId="0" applyNumberFormat="1" applyFont="1" applyFill="1" applyBorder="1" applyAlignment="1" applyProtection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412D8-02A5-4F6E-9251-94E27666D4E3}">
  <dimension ref="A1:I42"/>
  <sheetViews>
    <sheetView tabSelected="1" topLeftCell="A16" workbookViewId="0">
      <selection activeCell="D34" sqref="D34:H34"/>
    </sheetView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>
      <c r="E1" s="15" t="s">
        <v>10</v>
      </c>
    </row>
    <row r="3" spans="1:8" ht="15.95" customHeight="1">
      <c r="B3" s="93" t="s">
        <v>0</v>
      </c>
      <c r="C3" s="93"/>
      <c r="D3" s="93"/>
      <c r="E3" s="93"/>
      <c r="F3" s="93"/>
      <c r="G3" s="93"/>
      <c r="H3" s="93"/>
    </row>
    <row r="4" spans="1:8" ht="14.45" customHeight="1">
      <c r="B4" s="93"/>
      <c r="C4" s="93"/>
      <c r="D4" s="93"/>
      <c r="E4" s="93"/>
      <c r="F4" s="93"/>
      <c r="G4" s="93"/>
      <c r="H4" s="93"/>
    </row>
    <row r="5" spans="1:8" ht="18.95" customHeight="1">
      <c r="B5" s="94"/>
      <c r="C5" s="94"/>
      <c r="D5" s="94"/>
      <c r="E5" s="94"/>
      <c r="F5" s="94"/>
      <c r="G5" s="94"/>
      <c r="H5" s="94"/>
    </row>
    <row r="6" spans="1:8" ht="18.95" customHeight="1">
      <c r="B6" s="2"/>
      <c r="C6" s="94" t="s">
        <v>8</v>
      </c>
      <c r="D6" s="94"/>
      <c r="E6" s="94"/>
      <c r="F6" s="94"/>
      <c r="G6" s="94"/>
      <c r="H6" s="2"/>
    </row>
    <row r="7" spans="1:8" ht="12.95" customHeight="1">
      <c r="E7" s="16" t="s">
        <v>11</v>
      </c>
    </row>
    <row r="8" spans="1:8" ht="18.95" customHeight="1">
      <c r="D8" s="12"/>
      <c r="F8" s="2"/>
      <c r="G8" s="2"/>
      <c r="H8" s="2"/>
    </row>
    <row r="9" spans="1:8" ht="12.95" customHeight="1">
      <c r="E9" s="16"/>
      <c r="F9" s="8"/>
      <c r="G9" s="8"/>
      <c r="H9" s="8"/>
    </row>
    <row r="10" spans="1:8" ht="12.95" customHeight="1">
      <c r="E10" s="16"/>
      <c r="F10" s="8"/>
      <c r="G10" s="8"/>
      <c r="H10" s="8"/>
    </row>
    <row r="11" spans="1:8" ht="12.95" customHeight="1">
      <c r="B11" s="3"/>
      <c r="C11" s="3"/>
      <c r="D11" s="3"/>
      <c r="E11" s="3"/>
    </row>
    <row r="12" spans="1:8" ht="12.95" customHeight="1">
      <c r="A12" s="1"/>
      <c r="B12" s="95" t="s">
        <v>1</v>
      </c>
      <c r="C12" s="96"/>
      <c r="D12" s="97"/>
      <c r="E12" s="17" t="s">
        <v>12</v>
      </c>
      <c r="F12" s="5"/>
      <c r="G12" s="15" t="s">
        <v>16</v>
      </c>
    </row>
    <row r="13" spans="1:8" ht="12.95" customHeight="1">
      <c r="A13" s="1"/>
      <c r="B13" s="4"/>
      <c r="C13" s="10"/>
      <c r="D13" s="13"/>
      <c r="E13" s="18"/>
      <c r="F13" s="5"/>
      <c r="G13" s="23" t="s">
        <v>17</v>
      </c>
    </row>
    <row r="14" spans="1:8" ht="37.700000000000003" customHeight="1">
      <c r="A14" s="1"/>
      <c r="B14" s="111" t="s">
        <v>2</v>
      </c>
      <c r="C14" s="112"/>
      <c r="D14" s="113"/>
      <c r="E14" s="100" t="s">
        <v>13</v>
      </c>
      <c r="F14" s="5"/>
      <c r="G14" s="23"/>
    </row>
    <row r="15" spans="1:8" ht="12.95" customHeight="1">
      <c r="A15" s="1"/>
      <c r="B15" s="111"/>
      <c r="C15" s="112"/>
      <c r="D15" s="113"/>
      <c r="E15" s="100"/>
      <c r="F15" s="22"/>
      <c r="G15" s="24" t="s">
        <v>18</v>
      </c>
    </row>
    <row r="16" spans="1:8" ht="12.95" customHeight="1">
      <c r="A16" s="1"/>
      <c r="B16" s="111"/>
      <c r="C16" s="112"/>
      <c r="D16" s="113"/>
      <c r="E16" s="100"/>
      <c r="F16" s="98" t="s">
        <v>14</v>
      </c>
      <c r="G16" s="99"/>
      <c r="H16" s="99"/>
    </row>
    <row r="17" spans="1:9" ht="12.95" customHeight="1">
      <c r="A17" s="1"/>
      <c r="B17" s="111"/>
      <c r="C17" s="112"/>
      <c r="D17" s="113"/>
      <c r="E17" s="100"/>
      <c r="F17" s="101" t="s">
        <v>15</v>
      </c>
      <c r="G17" s="102"/>
      <c r="H17" s="102"/>
    </row>
    <row r="18" spans="1:9" ht="24.95" customHeight="1">
      <c r="A18" s="1"/>
      <c r="B18" s="5"/>
      <c r="C18" s="8"/>
      <c r="D18" s="1"/>
      <c r="E18" s="19"/>
      <c r="F18" s="22"/>
    </row>
    <row r="19" spans="1:9" ht="12.95" customHeight="1">
      <c r="A19" s="1"/>
      <c r="B19" s="5"/>
      <c r="C19" s="8"/>
      <c r="D19" s="1"/>
      <c r="E19" s="20"/>
      <c r="F19" s="22"/>
    </row>
    <row r="20" spans="1:9" ht="12.95" customHeight="1">
      <c r="A20" s="1"/>
      <c r="B20" s="5"/>
      <c r="C20" s="8"/>
      <c r="D20" s="1"/>
      <c r="E20" s="20"/>
      <c r="F20" s="5"/>
      <c r="G20" s="24"/>
    </row>
    <row r="21" spans="1:9" ht="12.95" customHeight="1">
      <c r="A21" s="1"/>
      <c r="B21" s="6"/>
      <c r="C21" s="3"/>
      <c r="D21" s="14"/>
      <c r="E21" s="21"/>
      <c r="F21" s="5"/>
    </row>
    <row r="22" spans="1:9" ht="12.95" customHeight="1">
      <c r="B22" s="7"/>
      <c r="C22" s="7"/>
      <c r="D22" s="7"/>
      <c r="E22" s="7"/>
    </row>
    <row r="23" spans="1:9" ht="12.95" customHeight="1">
      <c r="B23" s="8"/>
      <c r="C23" s="8"/>
      <c r="D23" s="8"/>
      <c r="E23" s="8"/>
    </row>
    <row r="24" spans="1:9" ht="12.95" customHeight="1">
      <c r="B24" s="8"/>
      <c r="C24" s="8"/>
      <c r="D24" s="8"/>
      <c r="E24" s="8"/>
    </row>
    <row r="25" spans="1:9" ht="12.95" customHeight="1">
      <c r="B25" s="8"/>
      <c r="C25" s="8"/>
      <c r="D25" s="8"/>
      <c r="E25" s="8"/>
    </row>
    <row r="26" spans="1:9" ht="12.95" customHeight="1">
      <c r="B26" s="8"/>
      <c r="C26" s="8"/>
      <c r="D26" s="8"/>
      <c r="E26" s="8"/>
    </row>
    <row r="27" spans="1:9" ht="12.95" customHeight="1">
      <c r="B27" s="8"/>
      <c r="C27" s="8"/>
      <c r="D27" s="8"/>
      <c r="E27" s="8"/>
    </row>
    <row r="29" spans="1:9" ht="12.95" customHeight="1">
      <c r="B29" s="3"/>
      <c r="C29" s="3"/>
      <c r="D29" s="3"/>
      <c r="E29" s="3"/>
      <c r="F29" s="3"/>
      <c r="G29" s="3"/>
      <c r="H29" s="3"/>
    </row>
    <row r="30" spans="1:9" ht="12.95" customHeight="1">
      <c r="A30" s="1"/>
      <c r="B30" s="9" t="s">
        <v>3</v>
      </c>
      <c r="C30" s="11"/>
      <c r="D30" s="7"/>
      <c r="E30" s="7"/>
      <c r="F30" s="7"/>
      <c r="G30" s="7"/>
      <c r="H30" s="13"/>
      <c r="I30" s="5"/>
    </row>
    <row r="31" spans="1:9" ht="12.95" customHeight="1">
      <c r="A31" s="1"/>
      <c r="B31" s="5"/>
      <c r="C31" s="8"/>
      <c r="D31" s="8"/>
      <c r="E31" s="8"/>
      <c r="F31" s="8"/>
      <c r="G31" s="8"/>
      <c r="H31" s="1"/>
      <c r="I31" s="5"/>
    </row>
    <row r="32" spans="1:9" ht="12.95" customHeight="1">
      <c r="A32" s="1"/>
      <c r="B32" s="106" t="s">
        <v>4</v>
      </c>
      <c r="C32" s="107"/>
      <c r="D32" s="114" t="s">
        <v>9</v>
      </c>
      <c r="E32" s="114"/>
      <c r="F32" s="114"/>
      <c r="G32" s="114"/>
      <c r="H32" s="115"/>
      <c r="I32" s="5"/>
    </row>
    <row r="33" spans="1:9" ht="12.95" customHeight="1">
      <c r="A33" s="1"/>
      <c r="B33" s="5"/>
      <c r="C33" s="8"/>
      <c r="D33" s="7"/>
      <c r="E33" s="7"/>
      <c r="F33" s="7"/>
      <c r="G33" s="7"/>
      <c r="H33" s="13"/>
      <c r="I33" s="5"/>
    </row>
    <row r="34" spans="1:9" ht="12.95" customHeight="1">
      <c r="A34" s="1"/>
      <c r="B34" s="5" t="s">
        <v>5</v>
      </c>
      <c r="C34" s="8"/>
      <c r="D34" s="116" t="s">
        <v>108</v>
      </c>
      <c r="E34" s="114"/>
      <c r="F34" s="114"/>
      <c r="G34" s="114"/>
      <c r="H34" s="115"/>
      <c r="I34" s="5"/>
    </row>
    <row r="35" spans="1:9" ht="12.95" customHeight="1">
      <c r="A35" s="1"/>
      <c r="B35" s="5"/>
      <c r="C35" s="8"/>
      <c r="D35" s="120"/>
      <c r="E35" s="120"/>
      <c r="F35" s="120"/>
      <c r="G35" s="120"/>
      <c r="H35" s="121"/>
      <c r="I35" s="5"/>
    </row>
    <row r="36" spans="1:9" ht="12.95" customHeight="1">
      <c r="A36" s="1"/>
      <c r="B36" s="108"/>
      <c r="C36" s="109"/>
      <c r="D36" s="109"/>
      <c r="E36" s="109"/>
      <c r="F36" s="109"/>
      <c r="G36" s="109"/>
      <c r="H36" s="110"/>
      <c r="I36" s="22"/>
    </row>
    <row r="37" spans="1:9" ht="12.95" customHeight="1">
      <c r="A37" s="1"/>
      <c r="B37" s="103" t="s">
        <v>6</v>
      </c>
      <c r="C37" s="104"/>
      <c r="D37" s="104"/>
      <c r="E37" s="104"/>
      <c r="F37" s="104"/>
      <c r="G37" s="104"/>
      <c r="H37" s="105"/>
      <c r="I37" s="22"/>
    </row>
    <row r="38" spans="1:9" ht="12.95" customHeight="1">
      <c r="A38" s="1"/>
      <c r="B38" s="5"/>
      <c r="C38" s="8"/>
      <c r="D38" s="8"/>
      <c r="E38" s="8"/>
      <c r="F38" s="8"/>
      <c r="G38" s="8"/>
      <c r="H38" s="1"/>
      <c r="I38" s="5"/>
    </row>
    <row r="39" spans="1:9" ht="12.95" customHeight="1">
      <c r="A39" s="1"/>
      <c r="B39" s="117"/>
      <c r="C39" s="118"/>
      <c r="D39" s="118"/>
      <c r="E39" s="118"/>
      <c r="F39" s="118"/>
      <c r="G39" s="118"/>
      <c r="H39" s="119"/>
      <c r="I39" s="5"/>
    </row>
    <row r="40" spans="1:9" ht="12.95" customHeight="1">
      <c r="A40" s="1"/>
      <c r="B40" s="103" t="s">
        <v>7</v>
      </c>
      <c r="C40" s="104"/>
      <c r="D40" s="104"/>
      <c r="E40" s="104"/>
      <c r="F40" s="104"/>
      <c r="G40" s="104"/>
      <c r="H40" s="105"/>
      <c r="I40" s="5"/>
    </row>
    <row r="41" spans="1:9" ht="12.95" customHeight="1">
      <c r="A41" s="1"/>
      <c r="B41" s="6"/>
      <c r="C41" s="3"/>
      <c r="D41" s="3"/>
      <c r="E41" s="3"/>
      <c r="F41" s="3"/>
      <c r="G41" s="3"/>
      <c r="H41" s="14"/>
      <c r="I41" s="5"/>
    </row>
    <row r="42" spans="1:9" ht="12.95" customHeight="1">
      <c r="B42" s="7"/>
      <c r="C42" s="7"/>
      <c r="D42" s="7"/>
      <c r="E42" s="7"/>
      <c r="F42" s="7"/>
      <c r="G42" s="7"/>
      <c r="H42" s="7"/>
    </row>
  </sheetData>
  <mergeCells count="17">
    <mergeCell ref="B40:H40"/>
    <mergeCell ref="B32:C32"/>
    <mergeCell ref="B36:H36"/>
    <mergeCell ref="B37:H37"/>
    <mergeCell ref="B14:D17"/>
    <mergeCell ref="D32:H32"/>
    <mergeCell ref="D34:H34"/>
    <mergeCell ref="B39:H39"/>
    <mergeCell ref="D35:H35"/>
    <mergeCell ref="B3:H3"/>
    <mergeCell ref="B4:H4"/>
    <mergeCell ref="B5:H5"/>
    <mergeCell ref="B12:D12"/>
    <mergeCell ref="F16:H16"/>
    <mergeCell ref="C6:G6"/>
    <mergeCell ref="E14:E17"/>
    <mergeCell ref="F17:H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1BA35-0FD6-4E36-AB07-E1A9FD8245B2}">
  <dimension ref="A1:U75"/>
  <sheetViews>
    <sheetView topLeftCell="A48" workbookViewId="0">
      <selection sqref="A1:I1"/>
    </sheetView>
  </sheetViews>
  <sheetFormatPr defaultRowHeight="12.75"/>
  <cols>
    <col min="1" max="1" width="5.5703125" customWidth="1"/>
    <col min="2" max="2" width="16.140625" customWidth="1"/>
    <col min="3" max="3" width="36.140625" customWidth="1"/>
    <col min="4" max="4" width="5" customWidth="1"/>
    <col min="5" max="6" width="10.42578125" customWidth="1"/>
    <col min="8" max="8" width="10.140625" customWidth="1"/>
    <col min="9" max="9" width="10.28515625" customWidth="1"/>
    <col min="10" max="10" width="10.140625" customWidth="1"/>
    <col min="13" max="13" width="15.5703125" customWidth="1"/>
  </cols>
  <sheetData>
    <row r="1" spans="1:21" ht="15.75">
      <c r="A1" s="155" t="s">
        <v>19</v>
      </c>
      <c r="B1" s="155"/>
      <c r="C1" s="155"/>
      <c r="D1" s="155"/>
      <c r="E1" s="155"/>
      <c r="F1" s="155"/>
      <c r="G1" s="155"/>
      <c r="H1" s="155"/>
      <c r="I1" s="155"/>
      <c r="J1" s="72">
        <v>2570672</v>
      </c>
      <c r="K1" s="75">
        <v>20</v>
      </c>
      <c r="L1" s="75">
        <v>11</v>
      </c>
      <c r="M1" s="75">
        <v>658</v>
      </c>
      <c r="N1" s="75">
        <v>537</v>
      </c>
      <c r="O1" s="87">
        <v>28871</v>
      </c>
      <c r="P1" s="75">
        <v>2570672</v>
      </c>
      <c r="Q1" s="87">
        <v>28871</v>
      </c>
      <c r="R1" s="75">
        <v>20</v>
      </c>
      <c r="S1" s="87">
        <v>0</v>
      </c>
      <c r="T1" s="75">
        <v>162</v>
      </c>
      <c r="U1" s="75">
        <v>139</v>
      </c>
    </row>
    <row r="2" spans="1:21">
      <c r="A2" s="158" t="s">
        <v>20</v>
      </c>
      <c r="B2" s="158"/>
      <c r="C2" s="159"/>
      <c r="D2" s="156" t="s">
        <v>92</v>
      </c>
      <c r="E2" s="153" t="s">
        <v>97</v>
      </c>
      <c r="F2" s="154"/>
      <c r="G2" s="153" t="s">
        <v>103</v>
      </c>
      <c r="H2" s="154"/>
      <c r="I2" s="133" t="s">
        <v>106</v>
      </c>
      <c r="J2" s="133"/>
      <c r="K2" s="76">
        <v>29</v>
      </c>
      <c r="L2" s="8"/>
      <c r="M2" s="8"/>
      <c r="N2" s="8"/>
      <c r="O2" s="8"/>
      <c r="P2" s="8"/>
      <c r="Q2" s="8"/>
      <c r="R2" s="8"/>
      <c r="S2" s="8"/>
    </row>
    <row r="3" spans="1:21" ht="63.75">
      <c r="A3" s="160"/>
      <c r="B3" s="160"/>
      <c r="C3" s="161"/>
      <c r="D3" s="157"/>
      <c r="E3" s="27" t="s">
        <v>98</v>
      </c>
      <c r="F3" s="57" t="s">
        <v>101</v>
      </c>
      <c r="G3" s="27" t="s">
        <v>98</v>
      </c>
      <c r="H3" s="57" t="s">
        <v>105</v>
      </c>
      <c r="I3" s="27" t="s">
        <v>98</v>
      </c>
      <c r="J3" s="73" t="s">
        <v>107</v>
      </c>
      <c r="K3" s="5"/>
      <c r="L3" s="8"/>
      <c r="M3" s="8"/>
      <c r="N3" s="8"/>
      <c r="O3" s="8"/>
      <c r="P3" s="8"/>
      <c r="Q3" s="8"/>
      <c r="R3" s="8"/>
      <c r="S3" s="8"/>
    </row>
    <row r="4" spans="1:21">
      <c r="A4" s="162" t="s">
        <v>21</v>
      </c>
      <c r="B4" s="163"/>
      <c r="C4" s="164"/>
      <c r="D4" s="46" t="s">
        <v>93</v>
      </c>
      <c r="E4" s="46">
        <v>1</v>
      </c>
      <c r="F4" s="46">
        <v>2</v>
      </c>
      <c r="G4" s="46">
        <v>3</v>
      </c>
      <c r="H4" s="46">
        <v>4</v>
      </c>
      <c r="I4" s="46">
        <v>5</v>
      </c>
      <c r="J4" s="46">
        <v>6</v>
      </c>
      <c r="K4" s="77"/>
      <c r="L4" s="81"/>
      <c r="M4" s="81"/>
      <c r="N4" s="81"/>
      <c r="O4" s="81"/>
      <c r="P4" s="81"/>
      <c r="Q4" s="81"/>
      <c r="R4" s="81"/>
      <c r="S4" s="81"/>
    </row>
    <row r="5" spans="1:21">
      <c r="A5" s="126" t="s">
        <v>22</v>
      </c>
      <c r="B5" s="122" t="s">
        <v>49</v>
      </c>
      <c r="C5" s="123"/>
      <c r="D5" s="46">
        <v>1</v>
      </c>
      <c r="E5" s="52">
        <v>0</v>
      </c>
      <c r="F5" s="52">
        <v>0</v>
      </c>
      <c r="G5" s="52">
        <v>0</v>
      </c>
      <c r="H5" s="52">
        <v>0</v>
      </c>
      <c r="I5" s="52">
        <v>0</v>
      </c>
      <c r="J5" s="52">
        <v>0</v>
      </c>
      <c r="K5" s="77"/>
      <c r="L5" s="81"/>
      <c r="M5" s="81"/>
      <c r="N5" s="81"/>
      <c r="O5" s="81"/>
      <c r="P5" s="81"/>
      <c r="Q5" s="81"/>
      <c r="R5" s="81"/>
      <c r="S5" s="81"/>
    </row>
    <row r="6" spans="1:21">
      <c r="A6" s="127"/>
      <c r="B6" s="124" t="s">
        <v>50</v>
      </c>
      <c r="C6" s="125"/>
      <c r="D6" s="46">
        <v>2</v>
      </c>
      <c r="E6" s="52">
        <v>0</v>
      </c>
      <c r="F6" s="52">
        <v>0</v>
      </c>
      <c r="G6" s="52">
        <v>0</v>
      </c>
      <c r="H6" s="52">
        <v>0</v>
      </c>
      <c r="I6" s="52">
        <v>0</v>
      </c>
      <c r="J6" s="52">
        <v>0</v>
      </c>
      <c r="K6" s="77"/>
      <c r="L6" s="81"/>
      <c r="M6" s="83"/>
      <c r="N6" s="81"/>
      <c r="O6" s="81"/>
      <c r="P6" s="81"/>
      <c r="Q6" s="81"/>
      <c r="R6" s="81"/>
      <c r="S6" s="81"/>
    </row>
    <row r="7" spans="1:21" ht="18.2" customHeight="1">
      <c r="A7" s="127"/>
      <c r="B7" s="143" t="s">
        <v>51</v>
      </c>
      <c r="C7" s="40" t="s">
        <v>67</v>
      </c>
      <c r="D7" s="29">
        <v>3</v>
      </c>
      <c r="E7" s="52">
        <v>47096</v>
      </c>
      <c r="F7" s="52">
        <v>40161</v>
      </c>
      <c r="G7" s="52">
        <v>35072</v>
      </c>
      <c r="H7" s="52">
        <v>1807</v>
      </c>
      <c r="I7" s="52">
        <v>12024</v>
      </c>
      <c r="J7" s="52">
        <v>148</v>
      </c>
      <c r="K7" s="22"/>
      <c r="T7" s="91"/>
    </row>
    <row r="8" spans="1:21" ht="18.2" customHeight="1">
      <c r="A8" s="127"/>
      <c r="B8" s="144"/>
      <c r="C8" s="40" t="s">
        <v>68</v>
      </c>
      <c r="D8" s="29">
        <v>4</v>
      </c>
      <c r="E8" s="52">
        <v>3330</v>
      </c>
      <c r="F8" s="52">
        <v>3004</v>
      </c>
      <c r="G8" s="52">
        <v>2453</v>
      </c>
      <c r="H8" s="52">
        <v>610</v>
      </c>
      <c r="I8" s="52">
        <v>877</v>
      </c>
      <c r="J8" s="63">
        <v>4</v>
      </c>
      <c r="K8" s="78"/>
      <c r="L8" s="79"/>
      <c r="M8" s="79"/>
      <c r="T8" s="91"/>
    </row>
    <row r="9" spans="1:21" ht="24.2" customHeight="1">
      <c r="A9" s="127"/>
      <c r="B9" s="135" t="s">
        <v>52</v>
      </c>
      <c r="C9" s="137"/>
      <c r="D9" s="29">
        <v>5</v>
      </c>
      <c r="E9" s="52">
        <v>17</v>
      </c>
      <c r="F9" s="52">
        <v>15</v>
      </c>
      <c r="G9" s="52">
        <v>14</v>
      </c>
      <c r="H9" s="52">
        <v>3</v>
      </c>
      <c r="I9" s="63">
        <v>3</v>
      </c>
      <c r="J9" s="53">
        <v>0</v>
      </c>
      <c r="K9" s="78"/>
      <c r="L9" s="79"/>
      <c r="M9" s="79"/>
      <c r="T9" s="91"/>
    </row>
    <row r="10" spans="1:21" ht="17.45" customHeight="1">
      <c r="A10" s="127"/>
      <c r="B10" s="146" t="s">
        <v>53</v>
      </c>
      <c r="C10" s="147"/>
      <c r="D10" s="29">
        <v>6</v>
      </c>
      <c r="E10" s="53">
        <v>0</v>
      </c>
      <c r="F10" s="53">
        <v>0</v>
      </c>
      <c r="G10" s="53">
        <v>0</v>
      </c>
      <c r="H10" s="54">
        <v>0</v>
      </c>
      <c r="I10" s="53">
        <v>0</v>
      </c>
      <c r="J10" s="53">
        <v>0</v>
      </c>
      <c r="K10" s="78"/>
      <c r="L10" s="79"/>
      <c r="M10" s="79"/>
      <c r="T10" s="91"/>
    </row>
    <row r="11" spans="1:21" ht="17.45" customHeight="1">
      <c r="A11" s="127"/>
      <c r="B11" s="146" t="s">
        <v>54</v>
      </c>
      <c r="C11" s="147"/>
      <c r="D11" s="29">
        <v>7</v>
      </c>
      <c r="E11" s="53">
        <v>36</v>
      </c>
      <c r="F11" s="54">
        <v>30</v>
      </c>
      <c r="G11" s="53">
        <v>32</v>
      </c>
      <c r="H11" s="54">
        <v>4</v>
      </c>
      <c r="I11" s="53">
        <v>4</v>
      </c>
      <c r="J11" s="63">
        <v>0</v>
      </c>
      <c r="K11" s="78"/>
      <c r="L11" s="82"/>
      <c r="M11" s="82"/>
      <c r="T11" s="91"/>
    </row>
    <row r="12" spans="1:21" ht="15.75">
      <c r="A12" s="127"/>
      <c r="B12" s="146" t="s">
        <v>55</v>
      </c>
      <c r="C12" s="147"/>
      <c r="D12" s="29">
        <v>8</v>
      </c>
      <c r="E12" s="53">
        <v>22</v>
      </c>
      <c r="F12" s="53">
        <v>22</v>
      </c>
      <c r="G12" s="53">
        <v>22</v>
      </c>
      <c r="H12" s="54">
        <v>0</v>
      </c>
      <c r="I12" s="54">
        <v>0</v>
      </c>
      <c r="J12" s="54">
        <v>0</v>
      </c>
      <c r="K12" s="22"/>
      <c r="M12" s="79"/>
      <c r="N12" s="86"/>
    </row>
    <row r="13" spans="1:21" ht="15.75">
      <c r="A13" s="127"/>
      <c r="B13" s="146" t="s">
        <v>56</v>
      </c>
      <c r="C13" s="147"/>
      <c r="D13" s="29">
        <v>9</v>
      </c>
      <c r="E13" s="53">
        <v>35</v>
      </c>
      <c r="F13" s="53">
        <v>29</v>
      </c>
      <c r="G13" s="53">
        <v>33</v>
      </c>
      <c r="H13" s="54">
        <v>33</v>
      </c>
      <c r="I13" s="54">
        <v>2</v>
      </c>
      <c r="J13" s="54">
        <v>0</v>
      </c>
      <c r="K13" s="22"/>
      <c r="M13" s="79"/>
      <c r="N13" s="86"/>
    </row>
    <row r="14" spans="1:21" ht="15.2" customHeight="1">
      <c r="A14" s="128"/>
      <c r="B14" s="141" t="s">
        <v>57</v>
      </c>
      <c r="C14" s="142"/>
      <c r="D14" s="29">
        <v>10</v>
      </c>
      <c r="E14" s="52">
        <v>50536</v>
      </c>
      <c r="F14" s="52">
        <v>43261</v>
      </c>
      <c r="G14" s="52">
        <v>37626</v>
      </c>
      <c r="H14" s="52">
        <v>2457</v>
      </c>
      <c r="I14" s="52">
        <v>12910</v>
      </c>
      <c r="J14" s="52">
        <v>152</v>
      </c>
      <c r="K14" s="78"/>
    </row>
    <row r="15" spans="1:21" ht="30.2" customHeight="1">
      <c r="A15" s="149" t="s">
        <v>23</v>
      </c>
      <c r="B15" s="150"/>
      <c r="C15" s="151"/>
      <c r="D15" s="29">
        <v>11</v>
      </c>
      <c r="E15" s="54">
        <v>0</v>
      </c>
      <c r="F15" s="53">
        <v>0</v>
      </c>
      <c r="G15" s="53">
        <v>0</v>
      </c>
      <c r="H15" s="54">
        <v>0</v>
      </c>
      <c r="I15" s="53">
        <v>0</v>
      </c>
      <c r="J15" s="63">
        <v>0</v>
      </c>
      <c r="K15" s="70"/>
    </row>
    <row r="16" spans="1:21" ht="15.75">
      <c r="A16" s="145" t="s">
        <v>24</v>
      </c>
      <c r="B16" s="145"/>
      <c r="C16" s="145"/>
      <c r="D16" s="29">
        <v>12</v>
      </c>
      <c r="E16" s="52">
        <v>50536</v>
      </c>
      <c r="F16" s="63">
        <f>SUM(F14:F15)</f>
        <v>43261</v>
      </c>
      <c r="G16" s="52">
        <v>37626</v>
      </c>
      <c r="H16" s="63">
        <f>SUM(H14:H15)</f>
        <v>2457</v>
      </c>
      <c r="I16" s="52">
        <v>12910</v>
      </c>
      <c r="J16" s="63">
        <f>SUM(J14:J15)</f>
        <v>152</v>
      </c>
      <c r="K16" s="78"/>
    </row>
    <row r="17" spans="1:19" ht="7.5" customHeight="1">
      <c r="A17" s="25"/>
      <c r="B17" s="37"/>
      <c r="C17" s="37"/>
      <c r="D17" s="47"/>
      <c r="E17" s="47"/>
      <c r="F17" s="47"/>
      <c r="G17" s="47"/>
      <c r="H17" s="47"/>
      <c r="I17" s="64"/>
      <c r="J17" s="64"/>
      <c r="K17" s="79"/>
    </row>
    <row r="18" spans="1:19" ht="14.45" customHeight="1">
      <c r="A18" s="148" t="s">
        <v>25</v>
      </c>
      <c r="B18" s="148"/>
      <c r="C18" s="148"/>
      <c r="D18" s="148"/>
      <c r="E18" s="148"/>
      <c r="F18" s="26"/>
      <c r="G18" s="59"/>
      <c r="H18" s="59"/>
      <c r="I18" s="65"/>
      <c r="J18" s="65"/>
      <c r="K18" s="79"/>
    </row>
    <row r="19" spans="1:19" ht="15.75">
      <c r="A19" s="133" t="s">
        <v>20</v>
      </c>
      <c r="B19" s="133"/>
      <c r="C19" s="133"/>
      <c r="D19" s="133"/>
      <c r="E19" s="133"/>
      <c r="F19" s="133"/>
      <c r="G19" s="27" t="s">
        <v>99</v>
      </c>
      <c r="H19" s="27" t="s">
        <v>102</v>
      </c>
      <c r="I19" s="66"/>
      <c r="J19" s="65"/>
      <c r="K19" s="79"/>
    </row>
    <row r="20" spans="1:19" ht="15.95" customHeight="1">
      <c r="A20" s="133" t="s">
        <v>22</v>
      </c>
      <c r="B20" s="133" t="s">
        <v>58</v>
      </c>
      <c r="C20" s="171" t="s">
        <v>69</v>
      </c>
      <c r="D20" s="131" t="s">
        <v>67</v>
      </c>
      <c r="E20" s="131"/>
      <c r="F20" s="131"/>
      <c r="G20" s="29">
        <v>1</v>
      </c>
      <c r="H20" s="54">
        <v>24941</v>
      </c>
      <c r="I20" s="67"/>
      <c r="J20" s="65"/>
      <c r="K20" s="79"/>
      <c r="L20" s="79"/>
      <c r="M20" s="79"/>
      <c r="N20" s="79"/>
      <c r="O20" s="79"/>
      <c r="P20" s="79"/>
      <c r="Q20" s="79"/>
      <c r="R20" s="79"/>
      <c r="S20" s="79"/>
    </row>
    <row r="21" spans="1:19" ht="15.95" customHeight="1">
      <c r="A21" s="133"/>
      <c r="B21" s="133"/>
      <c r="C21" s="172"/>
      <c r="D21" s="132" t="s">
        <v>94</v>
      </c>
      <c r="E21" s="132"/>
      <c r="F21" s="132"/>
      <c r="G21" s="29">
        <v>2</v>
      </c>
      <c r="H21" s="53">
        <v>1457</v>
      </c>
      <c r="I21" s="68"/>
      <c r="J21" s="65"/>
      <c r="K21" s="79"/>
      <c r="L21" s="79"/>
      <c r="M21" s="79"/>
      <c r="N21" s="79"/>
      <c r="O21" s="79"/>
      <c r="P21" s="79"/>
      <c r="Q21" s="79"/>
      <c r="R21" s="79"/>
      <c r="S21" s="79"/>
    </row>
    <row r="22" spans="1:19" ht="15.95" customHeight="1">
      <c r="A22" s="133"/>
      <c r="B22" s="133"/>
      <c r="C22" s="171" t="s">
        <v>70</v>
      </c>
      <c r="D22" s="131" t="s">
        <v>67</v>
      </c>
      <c r="E22" s="131"/>
      <c r="F22" s="131"/>
      <c r="G22" s="29">
        <v>3</v>
      </c>
      <c r="H22" s="54">
        <v>1678</v>
      </c>
      <c r="I22" s="67"/>
      <c r="J22" s="65"/>
      <c r="K22" s="79"/>
      <c r="L22" s="79"/>
      <c r="M22" s="79"/>
      <c r="N22" s="79"/>
      <c r="O22" s="79"/>
      <c r="P22" s="79"/>
      <c r="Q22" s="79"/>
      <c r="R22" s="79"/>
      <c r="S22" s="79"/>
    </row>
    <row r="23" spans="1:19" ht="14.45" customHeight="1">
      <c r="A23" s="133"/>
      <c r="B23" s="133"/>
      <c r="C23" s="172"/>
      <c r="D23" s="132" t="s">
        <v>94</v>
      </c>
      <c r="E23" s="132"/>
      <c r="F23" s="132"/>
      <c r="G23" s="29">
        <v>4</v>
      </c>
      <c r="H23" s="54">
        <v>599</v>
      </c>
      <c r="I23" s="68"/>
      <c r="J23" s="65"/>
      <c r="K23" s="79"/>
      <c r="L23" s="79"/>
      <c r="M23" s="79"/>
      <c r="N23" s="79"/>
      <c r="O23" s="79"/>
      <c r="P23" s="79"/>
      <c r="Q23" s="79"/>
      <c r="R23" s="79"/>
      <c r="S23" s="79"/>
    </row>
    <row r="24" spans="1:19" ht="15.95" customHeight="1">
      <c r="A24" s="133"/>
      <c r="B24" s="133"/>
      <c r="C24" s="171" t="s">
        <v>71</v>
      </c>
      <c r="D24" s="131" t="s">
        <v>67</v>
      </c>
      <c r="E24" s="131"/>
      <c r="F24" s="131"/>
      <c r="G24" s="29">
        <v>5</v>
      </c>
      <c r="H24" s="54">
        <v>123</v>
      </c>
      <c r="I24" s="67"/>
      <c r="J24" s="65"/>
      <c r="K24" s="79"/>
      <c r="L24" s="79"/>
      <c r="M24" s="84"/>
      <c r="N24" s="79"/>
      <c r="O24" s="79"/>
      <c r="P24" s="79"/>
      <c r="Q24" s="79"/>
      <c r="R24" s="79"/>
      <c r="S24" s="79"/>
    </row>
    <row r="25" spans="1:19" ht="15.95" customHeight="1">
      <c r="A25" s="133"/>
      <c r="B25" s="133"/>
      <c r="C25" s="172"/>
      <c r="D25" s="132" t="s">
        <v>94</v>
      </c>
      <c r="E25" s="132"/>
      <c r="F25" s="132"/>
      <c r="G25" s="29">
        <v>6</v>
      </c>
      <c r="H25" s="53">
        <v>11</v>
      </c>
      <c r="I25" s="69"/>
      <c r="J25" s="65"/>
      <c r="K25" s="79"/>
      <c r="L25" s="79"/>
      <c r="M25" s="85"/>
      <c r="N25" s="79"/>
      <c r="O25" s="79"/>
      <c r="P25" s="79"/>
      <c r="Q25" s="79"/>
      <c r="R25" s="79"/>
      <c r="S25" s="79"/>
    </row>
    <row r="26" spans="1:19" ht="15.95" customHeight="1">
      <c r="A26" s="133"/>
      <c r="B26" s="133" t="s">
        <v>59</v>
      </c>
      <c r="C26" s="130" t="s">
        <v>72</v>
      </c>
      <c r="D26" s="130"/>
      <c r="E26" s="130"/>
      <c r="F26" s="130"/>
      <c r="G26" s="29">
        <v>7</v>
      </c>
      <c r="H26" s="52">
        <v>7051</v>
      </c>
      <c r="I26" s="70">
        <v>34</v>
      </c>
      <c r="J26" s="65"/>
      <c r="K26" s="79"/>
      <c r="L26" s="79"/>
      <c r="M26" s="79"/>
      <c r="N26" s="79"/>
      <c r="O26" s="79"/>
      <c r="P26" s="79"/>
      <c r="Q26" s="79"/>
      <c r="R26" s="79"/>
      <c r="S26" s="79"/>
    </row>
    <row r="27" spans="1:19" ht="15.95" customHeight="1">
      <c r="A27" s="133"/>
      <c r="B27" s="133"/>
      <c r="C27" s="130" t="s">
        <v>73</v>
      </c>
      <c r="D27" s="130"/>
      <c r="E27" s="130"/>
      <c r="F27" s="130"/>
      <c r="G27" s="29">
        <v>8</v>
      </c>
      <c r="H27" s="54">
        <v>43455</v>
      </c>
      <c r="I27" s="70">
        <v>2</v>
      </c>
      <c r="J27" s="65"/>
      <c r="K27" s="79"/>
      <c r="L27" s="79"/>
      <c r="M27" s="79"/>
      <c r="N27" s="79"/>
      <c r="O27" s="79"/>
      <c r="P27" s="79"/>
      <c r="Q27" s="79"/>
      <c r="R27" s="79"/>
      <c r="S27" s="79"/>
    </row>
    <row r="28" spans="1:19" ht="15.95" customHeight="1">
      <c r="A28" s="133"/>
      <c r="B28" s="133"/>
      <c r="C28" s="166" t="s">
        <v>74</v>
      </c>
      <c r="D28" s="166"/>
      <c r="E28" s="166"/>
      <c r="F28" s="166"/>
      <c r="G28" s="29">
        <v>9</v>
      </c>
      <c r="H28" s="63">
        <v>41288</v>
      </c>
      <c r="I28" s="71"/>
      <c r="J28" s="65"/>
      <c r="K28" s="79"/>
      <c r="L28" s="79"/>
      <c r="M28" s="79"/>
      <c r="N28" s="79"/>
      <c r="O28" s="79"/>
      <c r="P28" s="79"/>
      <c r="Q28" s="79"/>
      <c r="R28" s="79"/>
      <c r="S28" s="79"/>
    </row>
    <row r="29" spans="1:19" ht="15.95" customHeight="1">
      <c r="A29" s="133"/>
      <c r="B29" s="169" t="s">
        <v>60</v>
      </c>
      <c r="C29" s="159"/>
      <c r="D29" s="173" t="s">
        <v>95</v>
      </c>
      <c r="E29" s="174"/>
      <c r="F29" s="175"/>
      <c r="G29" s="29">
        <v>10</v>
      </c>
      <c r="H29" s="52">
        <v>2024</v>
      </c>
      <c r="I29" s="71">
        <v>2024</v>
      </c>
      <c r="J29" s="65"/>
      <c r="K29" s="79"/>
      <c r="L29" s="79"/>
      <c r="M29" s="79"/>
      <c r="N29" s="79"/>
      <c r="O29" s="79"/>
      <c r="P29" s="79"/>
      <c r="Q29" s="79"/>
      <c r="R29" s="79"/>
      <c r="S29" s="79"/>
    </row>
    <row r="30" spans="1:19" ht="15.95" customHeight="1">
      <c r="A30" s="133"/>
      <c r="B30" s="170"/>
      <c r="C30" s="161"/>
      <c r="D30" s="173" t="s">
        <v>96</v>
      </c>
      <c r="E30" s="174"/>
      <c r="F30" s="175"/>
      <c r="G30" s="29">
        <v>11</v>
      </c>
      <c r="H30" s="52">
        <v>151</v>
      </c>
      <c r="I30" s="71">
        <v>151</v>
      </c>
      <c r="J30" s="65"/>
      <c r="K30" s="79"/>
      <c r="L30" s="79"/>
      <c r="M30" s="79"/>
      <c r="N30" s="79"/>
      <c r="O30" s="79"/>
      <c r="P30" s="79"/>
      <c r="Q30" s="79"/>
      <c r="R30" s="79"/>
      <c r="S30" s="79"/>
    </row>
    <row r="31" spans="1:19" ht="16.7" customHeight="1">
      <c r="A31" s="133"/>
      <c r="B31" s="135" t="s">
        <v>61</v>
      </c>
      <c r="C31" s="136"/>
      <c r="D31" s="136"/>
      <c r="E31" s="136"/>
      <c r="F31" s="137"/>
      <c r="G31" s="29">
        <v>12</v>
      </c>
      <c r="H31" s="52">
        <v>28169</v>
      </c>
      <c r="I31" s="22"/>
      <c r="J31" s="74"/>
      <c r="K31" s="79"/>
      <c r="L31" s="79"/>
      <c r="M31" s="79"/>
      <c r="N31" s="79"/>
      <c r="O31" s="79"/>
      <c r="P31" s="88"/>
      <c r="Q31" s="89"/>
      <c r="R31" s="79"/>
      <c r="S31" s="79"/>
    </row>
    <row r="32" spans="1:19" ht="16.7" customHeight="1">
      <c r="A32" s="133"/>
      <c r="B32" s="165" t="s">
        <v>62</v>
      </c>
      <c r="C32" s="165"/>
      <c r="D32" s="165"/>
      <c r="E32" s="165"/>
      <c r="F32" s="165"/>
      <c r="G32" s="29">
        <v>13</v>
      </c>
      <c r="H32" s="52">
        <v>532</v>
      </c>
      <c r="I32" s="22"/>
      <c r="J32" s="74"/>
      <c r="K32" s="79"/>
      <c r="L32" s="79"/>
      <c r="M32" s="79"/>
      <c r="N32" s="79"/>
      <c r="O32" s="79"/>
      <c r="P32" s="88"/>
      <c r="Q32" s="90"/>
      <c r="R32" s="79"/>
      <c r="S32" s="79"/>
    </row>
    <row r="33" spans="1:19" ht="16.7" customHeight="1">
      <c r="A33" s="133"/>
      <c r="B33" s="165" t="s">
        <v>63</v>
      </c>
      <c r="C33" s="165"/>
      <c r="D33" s="165"/>
      <c r="E33" s="165"/>
      <c r="F33" s="165"/>
      <c r="G33" s="29">
        <v>14</v>
      </c>
      <c r="H33" s="52">
        <v>700</v>
      </c>
      <c r="I33" s="22"/>
      <c r="J33" s="65"/>
      <c r="K33" s="79"/>
      <c r="L33" s="79"/>
      <c r="M33" s="79"/>
      <c r="N33" s="79"/>
      <c r="O33" s="79"/>
      <c r="P33" s="88"/>
      <c r="Q33" s="89"/>
      <c r="R33" s="79"/>
      <c r="S33" s="79"/>
    </row>
    <row r="34" spans="1:19" ht="13.7" customHeight="1">
      <c r="A34" s="133"/>
      <c r="B34" s="130" t="s">
        <v>64</v>
      </c>
      <c r="C34" s="130"/>
      <c r="D34" s="130"/>
      <c r="E34" s="130"/>
      <c r="F34" s="130"/>
      <c r="G34" s="29">
        <v>15</v>
      </c>
      <c r="H34" s="52">
        <v>4</v>
      </c>
      <c r="I34" s="22"/>
      <c r="K34" s="79"/>
      <c r="L34" s="79"/>
      <c r="M34" s="79"/>
      <c r="N34" s="79"/>
      <c r="O34" s="79"/>
      <c r="P34" s="88"/>
      <c r="Q34" s="90"/>
      <c r="R34" s="79"/>
      <c r="S34" s="79"/>
    </row>
    <row r="35" spans="1:19" ht="39.950000000000003" customHeight="1">
      <c r="A35" s="133"/>
      <c r="B35" s="130" t="s">
        <v>65</v>
      </c>
      <c r="C35" s="130"/>
      <c r="D35" s="130"/>
      <c r="E35" s="130"/>
      <c r="F35" s="130"/>
      <c r="G35" s="29">
        <v>16</v>
      </c>
      <c r="H35" s="52">
        <v>687</v>
      </c>
      <c r="I35" s="22"/>
      <c r="K35" s="79"/>
      <c r="L35" s="79"/>
      <c r="M35" s="79"/>
      <c r="N35" s="79"/>
      <c r="O35" s="79"/>
      <c r="P35" s="88"/>
      <c r="Q35" s="90"/>
      <c r="R35" s="79"/>
      <c r="S35" s="79"/>
    </row>
    <row r="36" spans="1:19" ht="15.95" customHeight="1">
      <c r="A36" s="135" t="s">
        <v>26</v>
      </c>
      <c r="B36" s="136"/>
      <c r="C36" s="136"/>
      <c r="D36" s="136"/>
      <c r="E36" s="136"/>
      <c r="F36" s="136"/>
      <c r="G36" s="136"/>
      <c r="H36" s="137"/>
      <c r="I36" s="22"/>
      <c r="K36" s="79"/>
      <c r="L36" s="79"/>
      <c r="M36" s="79"/>
      <c r="N36" s="79"/>
      <c r="O36" s="79"/>
      <c r="P36" s="79"/>
      <c r="Q36" s="79"/>
      <c r="R36" s="79"/>
      <c r="S36" s="79"/>
    </row>
    <row r="37" spans="1:19" ht="15.95" customHeight="1">
      <c r="A37" s="138" t="s">
        <v>27</v>
      </c>
      <c r="B37" s="138"/>
      <c r="C37" s="138"/>
      <c r="D37" s="138"/>
      <c r="E37" s="138"/>
      <c r="F37" s="138"/>
      <c r="G37" s="60">
        <v>17</v>
      </c>
      <c r="H37" s="63">
        <v>28</v>
      </c>
      <c r="I37" s="22"/>
    </row>
    <row r="38" spans="1:19" ht="15.95" customHeight="1">
      <c r="A38" s="167" t="s">
        <v>28</v>
      </c>
      <c r="B38" s="167"/>
      <c r="C38" s="167"/>
      <c r="D38" s="167"/>
      <c r="E38" s="167"/>
      <c r="F38" s="167"/>
      <c r="G38" s="60">
        <v>18</v>
      </c>
      <c r="H38" s="63">
        <v>21</v>
      </c>
      <c r="I38" s="22"/>
    </row>
    <row r="39" spans="1:19" ht="30.2" customHeight="1">
      <c r="A39" s="130" t="s">
        <v>29</v>
      </c>
      <c r="B39" s="130"/>
      <c r="C39" s="130"/>
      <c r="D39" s="130"/>
      <c r="E39" s="130"/>
      <c r="F39" s="130"/>
      <c r="G39" s="55">
        <v>19</v>
      </c>
      <c r="H39" s="53">
        <v>0</v>
      </c>
      <c r="I39" s="22"/>
    </row>
    <row r="40" spans="1:19" ht="7.5" customHeight="1">
      <c r="A40" s="28"/>
      <c r="B40" s="28"/>
      <c r="C40" s="28"/>
      <c r="D40" s="28"/>
      <c r="E40" s="28"/>
      <c r="F40" s="28"/>
      <c r="G40" s="61"/>
      <c r="H40" s="7"/>
    </row>
    <row r="41" spans="1:19" ht="15.95" customHeight="1">
      <c r="A41" s="134" t="s">
        <v>30</v>
      </c>
      <c r="B41" s="134"/>
      <c r="C41" s="134"/>
      <c r="D41" s="134"/>
      <c r="E41" s="134"/>
      <c r="F41" s="134"/>
      <c r="G41" s="134"/>
      <c r="H41" s="8"/>
    </row>
    <row r="42" spans="1:19">
      <c r="A42" s="133" t="s">
        <v>20</v>
      </c>
      <c r="B42" s="133"/>
      <c r="C42" s="133"/>
      <c r="D42" s="133"/>
      <c r="E42" s="133"/>
      <c r="F42" s="27" t="s">
        <v>99</v>
      </c>
      <c r="G42" s="27" t="s">
        <v>102</v>
      </c>
      <c r="H42" s="5"/>
    </row>
    <row r="43" spans="1:19" ht="15.95" customHeight="1">
      <c r="A43" s="152" t="s">
        <v>31</v>
      </c>
      <c r="B43" s="152"/>
      <c r="C43" s="129" t="s">
        <v>75</v>
      </c>
      <c r="D43" s="129"/>
      <c r="E43" s="129"/>
      <c r="F43" s="29">
        <v>1</v>
      </c>
      <c r="G43" s="52">
        <v>20093</v>
      </c>
      <c r="H43" s="5"/>
    </row>
    <row r="44" spans="1:19" ht="15.95" customHeight="1">
      <c r="A44" s="152"/>
      <c r="B44" s="152"/>
      <c r="C44" s="129" t="s">
        <v>76</v>
      </c>
      <c r="D44" s="129"/>
      <c r="E44" s="129"/>
      <c r="F44" s="29">
        <v>2</v>
      </c>
      <c r="G44" s="52">
        <v>17224</v>
      </c>
      <c r="H44" s="5"/>
    </row>
    <row r="45" spans="1:19" ht="15.95" customHeight="1">
      <c r="A45" s="152"/>
      <c r="B45" s="152"/>
      <c r="C45" s="129" t="s">
        <v>77</v>
      </c>
      <c r="D45" s="129"/>
      <c r="E45" s="129"/>
      <c r="F45" s="29">
        <v>3</v>
      </c>
      <c r="G45" s="52">
        <v>300</v>
      </c>
      <c r="H45" s="5"/>
    </row>
    <row r="46" spans="1:19" ht="15.95" customHeight="1">
      <c r="A46" s="152"/>
      <c r="B46" s="152"/>
      <c r="C46" s="129" t="s">
        <v>78</v>
      </c>
      <c r="D46" s="129"/>
      <c r="E46" s="129"/>
      <c r="F46" s="29">
        <v>4</v>
      </c>
      <c r="G46" s="52">
        <v>7</v>
      </c>
      <c r="H46" s="5"/>
    </row>
    <row r="47" spans="1:19" ht="15.2" customHeight="1">
      <c r="A47" s="152"/>
      <c r="B47" s="152"/>
      <c r="C47" s="168" t="s">
        <v>79</v>
      </c>
      <c r="D47" s="168"/>
      <c r="E47" s="168"/>
      <c r="F47" s="29">
        <v>5</v>
      </c>
      <c r="G47" s="52">
        <v>2</v>
      </c>
      <c r="H47" s="22"/>
    </row>
    <row r="48" spans="1:19" ht="10.5" customHeight="1">
      <c r="A48" s="30"/>
      <c r="B48" s="30"/>
      <c r="C48" s="41"/>
      <c r="D48" s="41"/>
      <c r="E48" s="41"/>
      <c r="F48" s="30"/>
      <c r="G48" s="7"/>
    </row>
    <row r="49" spans="1:9" ht="15.75">
      <c r="A49" s="176" t="s">
        <v>32</v>
      </c>
      <c r="B49" s="176"/>
      <c r="C49" s="176"/>
      <c r="D49" s="176"/>
      <c r="E49" s="176"/>
      <c r="F49" s="176"/>
      <c r="G49" s="176"/>
      <c r="H49" s="8"/>
      <c r="I49" s="8"/>
    </row>
    <row r="50" spans="1:9" ht="24">
      <c r="A50" s="153" t="s">
        <v>33</v>
      </c>
      <c r="B50" s="177"/>
      <c r="C50" s="177"/>
      <c r="D50" s="154"/>
      <c r="E50" s="27" t="s">
        <v>99</v>
      </c>
      <c r="F50" s="27" t="s">
        <v>102</v>
      </c>
      <c r="G50" s="62" t="s">
        <v>104</v>
      </c>
      <c r="H50" s="5"/>
      <c r="I50" s="8"/>
    </row>
    <row r="51" spans="1:9">
      <c r="A51" s="178" t="s">
        <v>34</v>
      </c>
      <c r="B51" s="179"/>
      <c r="C51" s="179"/>
      <c r="D51" s="180"/>
      <c r="E51" s="29">
        <v>1</v>
      </c>
      <c r="F51" s="58">
        <v>53</v>
      </c>
      <c r="G51" s="58">
        <v>2396415</v>
      </c>
      <c r="H51" s="5"/>
      <c r="I51" s="8"/>
    </row>
    <row r="52" spans="1:9">
      <c r="A52" s="181" t="s">
        <v>35</v>
      </c>
      <c r="B52" s="182"/>
      <c r="C52" s="185" t="s">
        <v>80</v>
      </c>
      <c r="D52" s="186"/>
      <c r="E52" s="55">
        <v>2</v>
      </c>
      <c r="F52" s="58">
        <v>40</v>
      </c>
      <c r="G52" s="58">
        <v>2376251</v>
      </c>
      <c r="H52" s="5"/>
      <c r="I52" s="8"/>
    </row>
    <row r="53" spans="1:9">
      <c r="A53" s="183"/>
      <c r="B53" s="184"/>
      <c r="C53" s="185" t="s">
        <v>81</v>
      </c>
      <c r="D53" s="186"/>
      <c r="E53" s="55">
        <v>3</v>
      </c>
      <c r="F53" s="58">
        <v>13</v>
      </c>
      <c r="G53" s="58">
        <v>20164</v>
      </c>
      <c r="H53" s="5"/>
      <c r="I53" s="8"/>
    </row>
    <row r="54" spans="1:9">
      <c r="A54" s="187" t="s">
        <v>36</v>
      </c>
      <c r="B54" s="188"/>
      <c r="C54" s="191" t="s">
        <v>82</v>
      </c>
      <c r="D54" s="192"/>
      <c r="E54" s="56">
        <v>4</v>
      </c>
      <c r="F54" s="58">
        <v>27</v>
      </c>
      <c r="G54" s="58">
        <v>50885</v>
      </c>
      <c r="H54" s="5"/>
      <c r="I54" s="8"/>
    </row>
    <row r="55" spans="1:9">
      <c r="A55" s="189"/>
      <c r="B55" s="190"/>
      <c r="C55" s="191" t="s">
        <v>83</v>
      </c>
      <c r="D55" s="192"/>
      <c r="E55" s="55">
        <v>5</v>
      </c>
      <c r="F55" s="58">
        <v>0</v>
      </c>
      <c r="G55" s="58">
        <v>0</v>
      </c>
      <c r="H55" s="5"/>
      <c r="I55" s="8"/>
    </row>
    <row r="56" spans="1:9">
      <c r="A56" s="187" t="s">
        <v>37</v>
      </c>
      <c r="B56" s="188"/>
      <c r="C56" s="185" t="s">
        <v>84</v>
      </c>
      <c r="D56" s="186"/>
      <c r="E56" s="55">
        <v>6</v>
      </c>
      <c r="F56" s="58">
        <v>43</v>
      </c>
      <c r="G56" s="58">
        <v>2379450</v>
      </c>
      <c r="H56" s="5"/>
      <c r="I56" s="8"/>
    </row>
    <row r="57" spans="1:9">
      <c r="A57" s="189"/>
      <c r="B57" s="190"/>
      <c r="C57" s="185" t="s">
        <v>85</v>
      </c>
      <c r="D57" s="186"/>
      <c r="E57" s="55">
        <v>7</v>
      </c>
      <c r="F57" s="58">
        <v>1</v>
      </c>
      <c r="G57" s="58">
        <v>908</v>
      </c>
      <c r="H57" s="5"/>
      <c r="I57" s="8"/>
    </row>
    <row r="58" spans="1:9" ht="10.5" customHeight="1">
      <c r="A58" s="30"/>
      <c r="B58" s="30"/>
      <c r="C58" s="41"/>
      <c r="D58" s="41"/>
      <c r="E58" s="41"/>
      <c r="F58" s="30"/>
      <c r="G58" s="7"/>
    </row>
    <row r="59" spans="1:9" ht="15.95" customHeight="1">
      <c r="A59" s="31" t="s">
        <v>38</v>
      </c>
      <c r="B59" s="38"/>
      <c r="C59" s="38"/>
      <c r="D59" s="38"/>
      <c r="E59" s="3"/>
      <c r="F59" s="3"/>
      <c r="G59" s="3"/>
    </row>
    <row r="60" spans="1:9" ht="15.95" customHeight="1">
      <c r="A60" s="133" t="s">
        <v>20</v>
      </c>
      <c r="B60" s="133"/>
      <c r="C60" s="133"/>
      <c r="D60" s="133"/>
      <c r="E60" s="133"/>
      <c r="F60" s="27" t="s">
        <v>99</v>
      </c>
      <c r="G60" s="27" t="s">
        <v>102</v>
      </c>
      <c r="H60" s="22"/>
    </row>
    <row r="61" spans="1:9" ht="25.7" customHeight="1">
      <c r="A61" s="130" t="s">
        <v>39</v>
      </c>
      <c r="B61" s="130"/>
      <c r="C61" s="130"/>
      <c r="D61" s="130"/>
      <c r="E61" s="130"/>
      <c r="F61" s="29">
        <v>1</v>
      </c>
      <c r="G61" s="92">
        <f>IF(I16&lt;&gt;0,(J16*100/I16),0)</f>
        <v>1.1773818745158791</v>
      </c>
      <c r="H61" s="22"/>
    </row>
    <row r="62" spans="1:9" ht="15.95" customHeight="1">
      <c r="A62" s="135" t="s">
        <v>40</v>
      </c>
      <c r="B62" s="136"/>
      <c r="C62" s="136"/>
      <c r="D62" s="136"/>
      <c r="E62" s="137"/>
      <c r="F62" s="29">
        <v>2</v>
      </c>
      <c r="G62" s="92">
        <f>IF(F16&lt;&gt;0,(G16*100/F16),0)</f>
        <v>86.974411132428742</v>
      </c>
      <c r="H62" s="22"/>
    </row>
    <row r="63" spans="1:9" ht="15.95" customHeight="1">
      <c r="A63" s="135" t="s">
        <v>41</v>
      </c>
      <c r="B63" s="136"/>
      <c r="C63" s="136"/>
      <c r="D63" s="136"/>
      <c r="E63" s="137"/>
      <c r="F63" s="29">
        <v>3</v>
      </c>
      <c r="G63" s="53">
        <f>IF(H38&lt;&gt;0,G16/H38,0)</f>
        <v>1791.7142857142858</v>
      </c>
      <c r="H63" s="22"/>
    </row>
    <row r="64" spans="1:9" ht="24.2" customHeight="1">
      <c r="A64" s="135" t="s">
        <v>42</v>
      </c>
      <c r="B64" s="136"/>
      <c r="C64" s="136"/>
      <c r="D64" s="136"/>
      <c r="E64" s="137"/>
      <c r="F64" s="29">
        <v>4</v>
      </c>
      <c r="G64" s="53">
        <f>IF(H38&lt;&gt;0,E16/H38,0)</f>
        <v>2406.4761904761904</v>
      </c>
      <c r="H64" s="22"/>
    </row>
    <row r="65" spans="1:19" ht="15.95" customHeight="1">
      <c r="A65" s="135" t="s">
        <v>43</v>
      </c>
      <c r="B65" s="136"/>
      <c r="C65" s="136"/>
      <c r="D65" s="136"/>
      <c r="E65" s="137"/>
      <c r="F65" s="29">
        <v>5</v>
      </c>
      <c r="G65" s="53">
        <f>IF(Q1&lt;&gt;0,P1/Q1,0)</f>
        <v>89.039936268227635</v>
      </c>
      <c r="H65" s="22"/>
    </row>
    <row r="66" spans="1:19" ht="9" customHeight="1">
      <c r="A66" s="32"/>
      <c r="B66" s="32"/>
      <c r="C66" s="7"/>
      <c r="D66" s="7"/>
      <c r="E66" s="7"/>
      <c r="F66" s="7"/>
      <c r="G66" s="7"/>
    </row>
    <row r="67" spans="1:19" ht="15.95" customHeight="1">
      <c r="A67" s="140" t="s">
        <v>44</v>
      </c>
      <c r="B67" s="140"/>
      <c r="C67" s="42" t="s">
        <v>86</v>
      </c>
      <c r="D67" s="48"/>
      <c r="E67" s="8"/>
      <c r="F67" s="8"/>
      <c r="G67" s="8"/>
    </row>
    <row r="68" spans="1:19" ht="11.25" customHeight="1">
      <c r="A68" s="8"/>
      <c r="B68" s="23" t="s">
        <v>66</v>
      </c>
      <c r="C68" s="43" t="s">
        <v>87</v>
      </c>
      <c r="D68" s="10"/>
      <c r="E68" s="8"/>
      <c r="F68" s="8"/>
      <c r="G68" s="8"/>
    </row>
    <row r="69" spans="1:19" ht="9" customHeight="1">
      <c r="A69" s="8"/>
      <c r="B69" s="8"/>
      <c r="C69" s="8"/>
      <c r="D69" s="8"/>
      <c r="E69" s="8"/>
      <c r="F69" s="8"/>
      <c r="G69" s="8"/>
    </row>
    <row r="70" spans="1:19" ht="15.75">
      <c r="A70" s="33" t="s">
        <v>45</v>
      </c>
      <c r="B70" s="39"/>
      <c r="C70" s="42" t="s">
        <v>88</v>
      </c>
      <c r="D70" s="49"/>
      <c r="E70" s="39"/>
      <c r="F70" s="39"/>
      <c r="G70" s="39"/>
      <c r="K70" s="80"/>
      <c r="L70" s="80"/>
      <c r="M70" s="80"/>
      <c r="N70" s="80"/>
      <c r="O70" s="80"/>
      <c r="P70" s="80"/>
      <c r="Q70" s="80"/>
      <c r="R70" s="80"/>
      <c r="S70" s="80"/>
    </row>
    <row r="71" spans="1:19" ht="12.95" customHeight="1">
      <c r="A71" s="34"/>
      <c r="B71" s="23" t="s">
        <v>66</v>
      </c>
      <c r="C71" s="43" t="s">
        <v>87</v>
      </c>
      <c r="D71" s="10"/>
      <c r="E71" s="8"/>
      <c r="F71" s="8"/>
      <c r="G71" s="8"/>
    </row>
    <row r="72" spans="1:19" ht="15.95" customHeight="1">
      <c r="A72" s="35" t="s">
        <v>46</v>
      </c>
      <c r="B72" s="8"/>
      <c r="C72" s="109" t="s">
        <v>89</v>
      </c>
      <c r="D72" s="109"/>
      <c r="E72" s="8"/>
      <c r="F72" s="8"/>
      <c r="G72" s="8"/>
    </row>
    <row r="73" spans="1:19" ht="15.95" customHeight="1">
      <c r="A73" s="36" t="s">
        <v>47</v>
      </c>
      <c r="B73" s="8"/>
      <c r="C73" s="44" t="s">
        <v>90</v>
      </c>
      <c r="D73" s="50"/>
      <c r="E73" s="8"/>
      <c r="F73" s="8"/>
      <c r="G73" s="8"/>
    </row>
    <row r="74" spans="1:19" ht="13.7" customHeight="1">
      <c r="A74" s="35" t="s">
        <v>48</v>
      </c>
      <c r="B74" s="8"/>
      <c r="C74" s="45" t="s">
        <v>91</v>
      </c>
      <c r="D74" s="51"/>
      <c r="E74" s="139" t="s">
        <v>100</v>
      </c>
      <c r="F74" s="139"/>
      <c r="G74" s="139"/>
    </row>
    <row r="75" spans="1:19" ht="15.95" customHeight="1">
      <c r="A75" s="8"/>
      <c r="B75" s="8"/>
      <c r="C75" s="7"/>
      <c r="D75" s="7"/>
      <c r="E75" s="8"/>
      <c r="F75" s="8"/>
      <c r="G75" s="8"/>
    </row>
  </sheetData>
  <mergeCells count="77">
    <mergeCell ref="A54:B55"/>
    <mergeCell ref="C54:D54"/>
    <mergeCell ref="C55:D55"/>
    <mergeCell ref="A56:B57"/>
    <mergeCell ref="C56:D56"/>
    <mergeCell ref="C57:D57"/>
    <mergeCell ref="A49:G49"/>
    <mergeCell ref="A50:D50"/>
    <mergeCell ref="A51:D51"/>
    <mergeCell ref="A52:B53"/>
    <mergeCell ref="C52:D52"/>
    <mergeCell ref="C53:D53"/>
    <mergeCell ref="A19:F19"/>
    <mergeCell ref="C20:C21"/>
    <mergeCell ref="B31:F31"/>
    <mergeCell ref="D29:F29"/>
    <mergeCell ref="D30:F30"/>
    <mergeCell ref="C22:C23"/>
    <mergeCell ref="C24:C25"/>
    <mergeCell ref="A20:A35"/>
    <mergeCell ref="D20:F20"/>
    <mergeCell ref="A60:E60"/>
    <mergeCell ref="A61:E61"/>
    <mergeCell ref="B33:F33"/>
    <mergeCell ref="B35:F35"/>
    <mergeCell ref="C28:F28"/>
    <mergeCell ref="B32:F32"/>
    <mergeCell ref="A38:F38"/>
    <mergeCell ref="C46:E46"/>
    <mergeCell ref="C47:E47"/>
    <mergeCell ref="B29:C30"/>
    <mergeCell ref="A43:B47"/>
    <mergeCell ref="G2:H2"/>
    <mergeCell ref="A1:I1"/>
    <mergeCell ref="E2:F2"/>
    <mergeCell ref="I2:J2"/>
    <mergeCell ref="D2:D3"/>
    <mergeCell ref="A2:C3"/>
    <mergeCell ref="A4:C4"/>
    <mergeCell ref="B10:C10"/>
    <mergeCell ref="B11:C11"/>
    <mergeCell ref="B9:C9"/>
    <mergeCell ref="B34:F34"/>
    <mergeCell ref="B14:C14"/>
    <mergeCell ref="B7:B8"/>
    <mergeCell ref="A16:C16"/>
    <mergeCell ref="B12:C12"/>
    <mergeCell ref="C26:F26"/>
    <mergeCell ref="A18:E18"/>
    <mergeCell ref="A15:C15"/>
    <mergeCell ref="B13:C13"/>
    <mergeCell ref="C72:D72"/>
    <mergeCell ref="E74:G74"/>
    <mergeCell ref="A62:E62"/>
    <mergeCell ref="A63:E63"/>
    <mergeCell ref="A64:E64"/>
    <mergeCell ref="A65:E65"/>
    <mergeCell ref="A67:B67"/>
    <mergeCell ref="A42:E42"/>
    <mergeCell ref="D21:F21"/>
    <mergeCell ref="B20:B25"/>
    <mergeCell ref="A41:G41"/>
    <mergeCell ref="A36:H36"/>
    <mergeCell ref="D25:F25"/>
    <mergeCell ref="A37:F37"/>
    <mergeCell ref="B26:B28"/>
    <mergeCell ref="A39:F39"/>
    <mergeCell ref="B5:C5"/>
    <mergeCell ref="B6:C6"/>
    <mergeCell ref="A5:A14"/>
    <mergeCell ref="C43:E43"/>
    <mergeCell ref="C44:E44"/>
    <mergeCell ref="C45:E45"/>
    <mergeCell ref="C27:F27"/>
    <mergeCell ref="D22:F22"/>
    <mergeCell ref="D23:F23"/>
    <mergeCell ref="D24:F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Титульний лист </vt:lpstr>
      <vt:lpstr>форма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Богдан Сергійович Мусієнко</dc:creator>
  <cp:lastModifiedBy>Богдан Сергійович Мусієнко</cp:lastModifiedBy>
  <dcterms:created xsi:type="dcterms:W3CDTF">2026-02-11T12:26:30Z</dcterms:created>
  <dcterms:modified xsi:type="dcterms:W3CDTF">2026-02-11T12:26:30Z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2 ААС річний 2025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2210412</vt:i4>
  </property>
  <property fmtid="{D5CDD505-2E9C-101B-9397-08002B2CF9AE}" pid="7" name="Тип звіту">
    <vt:lpwstr>2-ААС</vt:lpwstr>
  </property>
  <property fmtid="{D5CDD505-2E9C-101B-9397-08002B2CF9AE}" pid="8" name="К.Cума">
    <vt:lpwstr>6791F455</vt:lpwstr>
  </property>
  <property fmtid="{D5CDD505-2E9C-101B-9397-08002B2CF9AE}" pid="9" name="Підрозділ">
    <vt:lpwstr>Сьомий апеляційний адміністративний суд</vt:lpwstr>
  </property>
  <property fmtid="{D5CDD505-2E9C-101B-9397-08002B2CF9AE}" pid="10" name="ПідрозділID">
    <vt:i4>4856</vt:i4>
  </property>
  <property fmtid="{D5CDD505-2E9C-101B-9397-08002B2CF9AE}" pid="11" name="Початок періоду">
    <vt:filetime>2024-12-31T22:00:00Z</vt:filetime>
  </property>
  <property fmtid="{D5CDD505-2E9C-101B-9397-08002B2CF9AE}" pid="12" name="Кінець періоду">
    <vt:filetime>2025-12-30T22:00:00Z</vt:filetime>
  </property>
  <property fmtid="{D5CDD505-2E9C-101B-9397-08002B2CF9AE}" pid="13" name="Період">
    <vt:lpwstr>2025 рік</vt:lpwstr>
  </property>
</Properties>
</file>